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2" l="1"/>
  <c r="D57" i="2" l="1"/>
  <c r="A8" i="2" l="1"/>
  <c r="C61" i="2" l="1"/>
  <c r="F47" i="2"/>
  <c r="D55" i="2" l="1"/>
  <c r="A6" i="2"/>
  <c r="A7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D61" i="2" l="1"/>
  <c r="A31" i="2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</calcChain>
</file>

<file path=xl/comments1.xml><?xml version="1.0" encoding="utf-8"?>
<comments xmlns="http://schemas.openxmlformats.org/spreadsheetml/2006/main">
  <authors>
    <author>Автор</author>
  </authors>
  <commentList>
    <comment ref="B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Необходимо указывать: 
1) общую стоимость (рассчитывается как сумма всех цен договора или максимальных значений цен договора, указанных в договоре) и/или общую стоимость договоров (рассчитывается как сумма стоимостных объемов оплаты долгосрочного договора, планируемых к оплате в отчетном месяце, указанных в договоре) с учетом заключенных в предыдущие отчетные периоды договоров, срок исполнения которых превышает один календарный год (в соответствии с пунктом 6(1) Положения, утвержденного Постановлением от 11.12.2014 № 1352); 
 2) общее количество заключенных договоров и/или общее количество заключенных в предыдущие отчетные периоды договоров, срок исполнения которых превышает один календарный год, которые в соответствии с Федеральным законом № 223-ФЗ не подлежат размещению в единой информационной системе. </t>
        </r>
      </text>
    </comment>
    <comment ref="D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-Исключены:
1.
*по торговым процедурам за июль:
1) 
 *с  ед. поставщиком исключены (не размещены в ЕИС):
1.
2. 
*то что учтено в исполнении минусовать 
+ Добавлены:
1. </t>
        </r>
      </text>
    </comment>
  </commentList>
</comments>
</file>

<file path=xl/sharedStrings.xml><?xml version="1.0" encoding="utf-8"?>
<sst xmlns="http://schemas.openxmlformats.org/spreadsheetml/2006/main" count="41" uniqueCount="41">
  <si>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</si>
  <si>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</si>
  <si>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</si>
  <si>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</si>
  <si>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</si>
  <si>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</si>
  <si>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</si>
  <si>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</si>
  <si>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</si>
  <si>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</si>
  <si>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</si>
  <si>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</si>
  <si>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</si>
  <si>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</si>
  <si>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</si>
  <si>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</si>
  <si>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</si>
  <si>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</si>
  <si>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</si>
  <si>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</si>
  <si>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</si>
  <si>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</si>
  <si>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</si>
  <si>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</si>
  <si>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</si>
  <si>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</si>
  <si>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</si>
  <si>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</si>
  <si>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</si>
  <si>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</si>
  <si>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</si>
  <si>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</si>
  <si>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</si>
  <si>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</si>
  <si>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</si>
  <si>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</si>
  <si>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</si>
  <si>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</si>
  <si>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</si>
  <si>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</si>
  <si>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марте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</si>
</sst>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8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8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C19" sqref="C19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68" t="s">
        <v>0</v>
      </c>
      <c r="B1" s="68"/>
      <c r="C1" s="68"/>
      <c r="D1" s="68"/>
      <c r="E1" s="68"/>
      <c r="F1" s="68"/>
      <c r="G1" s="1"/>
      <c r="H1" s="1"/>
      <c r="I1" s="1"/>
    </row>
    <row r="2" spans="1:9" ht="33" customHeight="1" x14ac:dyDescent="0.25">
      <c r="A2" s="69" t="s">
        <v>40</v>
      </c>
      <c r="B2" s="69"/>
      <c r="C2" s="69"/>
      <c r="D2" s="69"/>
      <c r="E2" s="69"/>
      <c r="F2" s="69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68" t="s">
        <v>1</v>
      </c>
      <c r="B4" s="68"/>
      <c r="C4" s="68"/>
      <c r="D4" s="68"/>
      <c r="E4" s="68"/>
      <c r="F4" s="68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66" t="s">
        <v>3</v>
      </c>
      <c r="B7" s="66"/>
      <c r="C7" s="66" t="s">
        <v>21</v>
      </c>
      <c r="D7" s="66"/>
      <c r="E7" s="10" t="s">
        <v>4</v>
      </c>
      <c r="F7" s="3">
        <v>1435138944</v>
      </c>
      <c r="G7" s="2"/>
      <c r="H7" s="2"/>
      <c r="I7" s="2"/>
    </row>
    <row r="8" spans="1:9" x14ac:dyDescent="0.25">
      <c r="A8" s="66"/>
      <c r="B8" s="66"/>
      <c r="C8" s="66"/>
      <c r="D8" s="66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66" t="s">
        <v>6</v>
      </c>
      <c r="B9" s="66"/>
      <c r="C9" s="66" t="s">
        <v>22</v>
      </c>
      <c r="D9" s="66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66" t="s">
        <v>8</v>
      </c>
      <c r="B10" s="66"/>
      <c r="C10" s="66" t="s">
        <v>23</v>
      </c>
      <c r="D10" s="66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66" t="s">
        <v>10</v>
      </c>
      <c r="B11" s="66"/>
      <c r="C11" s="67" t="s">
        <v>24</v>
      </c>
      <c r="D11" s="67"/>
      <c r="E11" s="66" t="s">
        <v>11</v>
      </c>
      <c r="F11" s="66">
        <v>98701000001</v>
      </c>
      <c r="G11" s="2"/>
      <c r="H11" s="2"/>
      <c r="I11" s="2"/>
    </row>
    <row r="12" spans="1:9" ht="15.75" customHeight="1" x14ac:dyDescent="0.25">
      <c r="A12" s="66"/>
      <c r="B12" s="66"/>
      <c r="C12" s="67"/>
      <c r="D12" s="67"/>
      <c r="E12" s="66"/>
      <c r="F12" s="66"/>
      <c r="G12" s="2"/>
      <c r="H12" s="2"/>
      <c r="I12" s="2"/>
    </row>
    <row r="13" spans="1:9" ht="15.75" customHeight="1" x14ac:dyDescent="0.25">
      <c r="A13" s="66"/>
      <c r="B13" s="66"/>
      <c r="C13" s="67"/>
      <c r="D13" s="67"/>
      <c r="E13" s="66"/>
      <c r="F13" s="66"/>
      <c r="G13" s="2"/>
      <c r="H13" s="2"/>
      <c r="I13" s="2"/>
    </row>
    <row r="14" spans="1:9" x14ac:dyDescent="0.25">
      <c r="A14" s="66" t="s">
        <v>12</v>
      </c>
      <c r="B14" s="66"/>
      <c r="C14" s="66" t="s">
        <v>13</v>
      </c>
      <c r="D14" s="66"/>
      <c r="E14" s="10"/>
      <c r="F14" s="66"/>
      <c r="G14" s="2"/>
      <c r="H14" s="2"/>
      <c r="I14" s="2"/>
    </row>
    <row r="15" spans="1:9" ht="47.25" customHeight="1" x14ac:dyDescent="0.25">
      <c r="A15" s="66"/>
      <c r="B15" s="66"/>
      <c r="C15" s="66" t="s">
        <v>14</v>
      </c>
      <c r="D15" s="66"/>
      <c r="E15" s="10"/>
      <c r="F15" s="66"/>
      <c r="G15" s="2"/>
      <c r="H15" s="2"/>
      <c r="I15" s="2"/>
    </row>
    <row r="16" spans="1:9" x14ac:dyDescent="0.25">
      <c r="A16" s="66" t="s">
        <v>15</v>
      </c>
      <c r="B16" s="66"/>
      <c r="C16" s="66" t="s">
        <v>16</v>
      </c>
      <c r="D16" s="66"/>
      <c r="E16" s="10" t="s">
        <v>17</v>
      </c>
      <c r="F16" s="3">
        <v>383</v>
      </c>
      <c r="G16" s="2"/>
      <c r="H16" s="2"/>
      <c r="I16" s="2"/>
    </row>
  </sheetData>
  <mergeCells count="20">
    <mergeCell ref="F14:F15"/>
    <mergeCell ref="A11:B13"/>
    <mergeCell ref="A4:F4"/>
    <mergeCell ref="A1:F1"/>
    <mergeCell ref="A2:F2"/>
    <mergeCell ref="E11:E13"/>
    <mergeCell ref="F11:F13"/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1"/>
  <sheetViews>
    <sheetView zoomScale="80" zoomScaleNormal="80" workbookViewId="0">
      <pane xSplit="1" ySplit="4" topLeftCell="B41" activePane="bottomRight" state="frozen"/>
      <selection pane="topRight" activeCell="B1" sqref="B1"/>
      <selection pane="bottomLeft" activeCell="A4" sqref="A4"/>
      <selection pane="bottomRight" activeCell="G4" sqref="G4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69" t="s">
        <v>33</v>
      </c>
      <c r="B1" s="69"/>
      <c r="C1" s="69"/>
      <c r="D1" s="69"/>
      <c r="E1" s="69"/>
      <c r="F1" s="69"/>
    </row>
    <row r="2" spans="1:11" ht="15" customHeight="1" x14ac:dyDescent="0.25">
      <c r="A2" s="69" t="s">
        <v>37</v>
      </c>
      <c r="B2" s="69"/>
      <c r="C2" s="69"/>
      <c r="D2" s="69"/>
      <c r="E2" s="69"/>
      <c r="F2" s="69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11" ht="31.5" customHeight="1" x14ac:dyDescent="0.25">
      <c r="A5" s="20">
        <v>1</v>
      </c>
      <c r="B5" s="62"/>
      <c r="C5" s="20"/>
      <c r="D5" s="62"/>
      <c r="E5" s="62"/>
      <c r="F5" s="62">
        <v>1770000</v>
      </c>
      <c r="G5" s="61"/>
      <c r="H5" s="65"/>
      <c r="I5" s="64"/>
    </row>
    <row r="6" spans="1:11" ht="27" customHeight="1" x14ac:dyDescent="0.25">
      <c r="A6" s="20">
        <f>A5+1</f>
        <v>2</v>
      </c>
      <c r="B6" s="63"/>
      <c r="C6" s="20"/>
      <c r="D6" s="63"/>
      <c r="E6" s="63"/>
      <c r="F6" s="63">
        <v>2000000</v>
      </c>
      <c r="G6" s="61"/>
      <c r="H6" s="65"/>
      <c r="I6" s="64"/>
      <c r="J6" s="28"/>
      <c r="K6" s="28"/>
    </row>
    <row r="7" spans="1:11" x14ac:dyDescent="0.25">
      <c r="A7" s="20">
        <f t="shared" ref="A7:A46" si="0">A6+1</f>
        <v>3</v>
      </c>
      <c r="B7" s="63"/>
      <c r="C7" s="20"/>
      <c r="D7" s="63"/>
      <c r="E7" s="63"/>
      <c r="F7" s="63">
        <v>2000000</v>
      </c>
      <c r="G7" s="61"/>
      <c r="H7" s="65"/>
      <c r="I7" s="64"/>
      <c r="J7" s="28"/>
      <c r="K7" s="28"/>
    </row>
    <row r="8" spans="1:11" x14ac:dyDescent="0.25">
      <c r="A8" s="20">
        <f t="shared" si="0"/>
        <v>4</v>
      </c>
      <c r="B8" s="62"/>
      <c r="C8" s="20"/>
      <c r="D8" s="62"/>
      <c r="E8" s="62"/>
      <c r="F8" s="62">
        <v>1805460</v>
      </c>
      <c r="G8" s="61"/>
      <c r="H8" s="65"/>
      <c r="I8" s="64"/>
      <c r="J8" s="28"/>
      <c r="K8" s="28"/>
    </row>
    <row r="9" spans="1:11" x14ac:dyDescent="0.25">
      <c r="A9" s="20">
        <f t="shared" si="0"/>
        <v>5</v>
      </c>
      <c r="B9" s="63"/>
      <c r="C9" s="20"/>
      <c r="D9" s="63"/>
      <c r="E9" s="63"/>
      <c r="F9" s="63">
        <v>1522500</v>
      </c>
      <c r="G9" s="61"/>
      <c r="H9" s="65"/>
      <c r="I9" s="64"/>
      <c r="J9" s="28"/>
      <c r="K9" s="28"/>
    </row>
    <row r="10" spans="1:11" x14ac:dyDescent="0.25">
      <c r="A10" s="20">
        <f t="shared" si="0"/>
        <v>6</v>
      </c>
      <c r="B10" s="25"/>
      <c r="C10" s="20"/>
      <c r="D10" s="43"/>
      <c r="E10" s="22"/>
      <c r="F10" s="12"/>
      <c r="G10" s="61"/>
      <c r="H10" s="58"/>
      <c r="I10" s="59"/>
      <c r="J10" s="28"/>
      <c r="K10" s="28"/>
    </row>
    <row r="11" spans="1:11" x14ac:dyDescent="0.25">
      <c r="A11" s="20">
        <f t="shared" si="0"/>
        <v>7</v>
      </c>
      <c r="B11" s="25"/>
      <c r="C11" s="20"/>
      <c r="D11" s="43"/>
      <c r="E11" s="22"/>
      <c r="F11" s="12"/>
      <c r="G11" s="61"/>
      <c r="H11" s="58"/>
      <c r="I11" s="59"/>
      <c r="J11" s="28"/>
      <c r="K11" s="28"/>
    </row>
    <row r="12" spans="1:11" x14ac:dyDescent="0.25">
      <c r="A12" s="20">
        <f t="shared" si="0"/>
        <v>8</v>
      </c>
      <c r="B12" s="25"/>
      <c r="C12" s="20"/>
      <c r="D12" s="43"/>
      <c r="E12" s="22"/>
      <c r="F12" s="12"/>
      <c r="G12" s="61"/>
      <c r="H12" s="58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43"/>
      <c r="E13" s="22"/>
      <c r="F13" s="12"/>
      <c r="G13" s="61"/>
      <c r="H13" s="58"/>
      <c r="I13" s="59"/>
      <c r="J13" s="28"/>
      <c r="K13" s="28"/>
    </row>
    <row r="14" spans="1:11" x14ac:dyDescent="0.25">
      <c r="A14" s="20">
        <f t="shared" si="0"/>
        <v>10</v>
      </c>
      <c r="B14" s="25"/>
      <c r="C14" s="20"/>
      <c r="D14" s="43"/>
      <c r="E14" s="22"/>
      <c r="F14" s="12"/>
      <c r="G14" s="61"/>
      <c r="H14" s="58"/>
      <c r="I14" s="59"/>
      <c r="J14" s="28"/>
      <c r="K14" s="28"/>
    </row>
    <row r="15" spans="1:1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8"/>
      <c r="I15" s="59"/>
      <c r="J15" s="28"/>
      <c r="K15" s="28"/>
    </row>
    <row r="16" spans="1:11" x14ac:dyDescent="0.25">
      <c r="A16" s="20">
        <f t="shared" si="0"/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61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61"/>
      <c r="H31" s="58"/>
      <c r="I31" s="59"/>
      <c r="J31" s="28"/>
      <c r="K31" s="28"/>
    </row>
    <row r="32" spans="1:11" x14ac:dyDescent="0.25">
      <c r="A32" s="20">
        <f t="shared" si="0"/>
        <v>28</v>
      </c>
      <c r="B32" s="25"/>
      <c r="C32" s="20"/>
      <c r="D32" s="43"/>
      <c r="E32" s="22"/>
      <c r="F32" s="12"/>
      <c r="G32" s="57"/>
      <c r="H32" s="58"/>
      <c r="I32" s="59"/>
      <c r="J32" s="28"/>
      <c r="K32" s="28"/>
    </row>
    <row r="33" spans="1:11" x14ac:dyDescent="0.25">
      <c r="A33" s="20">
        <f t="shared" si="0"/>
        <v>29</v>
      </c>
      <c r="B33" s="25"/>
      <c r="C33" s="20"/>
      <c r="D33" s="43"/>
      <c r="E33" s="22"/>
      <c r="F33" s="12"/>
      <c r="G33" s="57"/>
      <c r="H33" s="57"/>
      <c r="I33" s="59"/>
      <c r="J33" s="28"/>
      <c r="K33" s="28"/>
    </row>
    <row r="34" spans="1:11" x14ac:dyDescent="0.25">
      <c r="A34" s="20">
        <f t="shared" si="0"/>
        <v>30</v>
      </c>
      <c r="B34" s="26"/>
      <c r="C34" s="23"/>
      <c r="D34" s="44"/>
      <c r="E34" s="24"/>
      <c r="F34" s="9"/>
      <c r="G34" s="57"/>
      <c r="H34" s="58"/>
      <c r="I34" s="59"/>
      <c r="J34" s="28"/>
      <c r="K34" s="28"/>
    </row>
    <row r="35" spans="1:11" x14ac:dyDescent="0.25">
      <c r="A35" s="20">
        <f t="shared" si="0"/>
        <v>31</v>
      </c>
      <c r="B35" s="26"/>
      <c r="C35" s="23"/>
      <c r="D35" s="44"/>
      <c r="E35" s="24"/>
      <c r="F35" s="9"/>
      <c r="G35" s="57"/>
      <c r="H35" s="57"/>
      <c r="I35" s="59"/>
      <c r="J35" s="28"/>
      <c r="K35" s="28"/>
    </row>
    <row r="36" spans="1:11" x14ac:dyDescent="0.25">
      <c r="A36" s="20">
        <f t="shared" si="0"/>
        <v>32</v>
      </c>
      <c r="B36" s="26"/>
      <c r="C36" s="23"/>
      <c r="D36" s="44"/>
      <c r="E36" s="24"/>
      <c r="F36" s="18"/>
      <c r="G36" s="57"/>
      <c r="H36" s="57"/>
      <c r="I36" s="59"/>
      <c r="J36" s="28"/>
      <c r="K36" s="28"/>
    </row>
    <row r="37" spans="1:11" x14ac:dyDescent="0.25">
      <c r="A37" s="20">
        <f t="shared" si="0"/>
        <v>33</v>
      </c>
      <c r="B37" s="26"/>
      <c r="C37" s="23"/>
      <c r="D37" s="44"/>
      <c r="E37" s="24"/>
      <c r="F37" s="18"/>
      <c r="G37" s="57"/>
      <c r="H37" s="57"/>
      <c r="I37" s="59"/>
      <c r="J37" s="28"/>
      <c r="K37" s="28"/>
    </row>
    <row r="38" spans="1:11" x14ac:dyDescent="0.25">
      <c r="A38" s="20">
        <f t="shared" si="0"/>
        <v>34</v>
      </c>
      <c r="B38" s="26"/>
      <c r="C38" s="23"/>
      <c r="D38" s="44"/>
      <c r="E38" s="24"/>
      <c r="F38" s="18"/>
      <c r="G38" s="57"/>
      <c r="H38" s="57"/>
      <c r="I38" s="59"/>
      <c r="J38" s="28"/>
      <c r="K38" s="28"/>
    </row>
    <row r="39" spans="1:11" x14ac:dyDescent="0.25">
      <c r="A39" s="20">
        <f t="shared" si="0"/>
        <v>35</v>
      </c>
      <c r="B39" s="26"/>
      <c r="C39" s="23"/>
      <c r="D39" s="44"/>
      <c r="E39" s="24"/>
      <c r="F39" s="18"/>
      <c r="G39" s="57"/>
      <c r="H39" s="57"/>
      <c r="I39" s="59"/>
      <c r="J39" s="28"/>
      <c r="K39" s="28"/>
    </row>
    <row r="40" spans="1:11" x14ac:dyDescent="0.25">
      <c r="A40" s="20">
        <f t="shared" si="0"/>
        <v>36</v>
      </c>
      <c r="B40" s="26"/>
      <c r="C40" s="23"/>
      <c r="D40" s="44"/>
      <c r="E40" s="24"/>
      <c r="F40" s="18"/>
      <c r="G40" s="57"/>
      <c r="H40" s="57"/>
      <c r="I40" s="59"/>
      <c r="J40" s="28"/>
      <c r="K40" s="28"/>
    </row>
    <row r="41" spans="1:11" x14ac:dyDescent="0.25">
      <c r="A41" s="20">
        <f t="shared" si="0"/>
        <v>37</v>
      </c>
      <c r="B41" s="26"/>
      <c r="C41" s="23"/>
      <c r="D41" s="44"/>
      <c r="E41" s="24"/>
      <c r="F41" s="18"/>
      <c r="G41" s="57"/>
      <c r="H41" s="57"/>
      <c r="I41" s="59"/>
      <c r="J41" s="28"/>
      <c r="K41" s="28"/>
    </row>
    <row r="42" spans="1:11" x14ac:dyDescent="0.25">
      <c r="A42" s="20">
        <f t="shared" si="0"/>
        <v>38</v>
      </c>
      <c r="B42" s="26"/>
      <c r="C42" s="23"/>
      <c r="D42" s="44"/>
      <c r="E42" s="24"/>
      <c r="F42" s="18"/>
      <c r="G42" s="57"/>
      <c r="H42" s="58"/>
      <c r="I42" s="59"/>
      <c r="J42" s="28"/>
      <c r="K42" s="28"/>
    </row>
    <row r="43" spans="1:11" x14ac:dyDescent="0.25">
      <c r="A43" s="20">
        <f t="shared" si="0"/>
        <v>39</v>
      </c>
      <c r="B43" s="26"/>
      <c r="C43" s="23"/>
      <c r="D43" s="44"/>
      <c r="E43" s="24"/>
      <c r="F43" s="18"/>
      <c r="G43" s="57"/>
      <c r="H43" s="58"/>
      <c r="I43" s="59"/>
      <c r="J43" s="28"/>
      <c r="K43" s="28"/>
    </row>
    <row r="44" spans="1:11" x14ac:dyDescent="0.25">
      <c r="A44" s="20">
        <f t="shared" si="0"/>
        <v>40</v>
      </c>
      <c r="B44" s="26"/>
      <c r="C44" s="23"/>
      <c r="D44" s="44"/>
      <c r="E44" s="24"/>
      <c r="F44" s="18"/>
      <c r="G44" s="45"/>
      <c r="H44" s="45"/>
    </row>
    <row r="45" spans="1:11" x14ac:dyDescent="0.25">
      <c r="A45" s="20">
        <f t="shared" si="0"/>
        <v>41</v>
      </c>
      <c r="B45" s="26"/>
      <c r="C45" s="23"/>
      <c r="D45" s="32"/>
      <c r="E45" s="46"/>
      <c r="F45" s="47"/>
      <c r="G45" s="48"/>
      <c r="H45" s="48"/>
      <c r="I45" s="49"/>
    </row>
    <row r="46" spans="1:11" x14ac:dyDescent="0.25">
      <c r="A46" s="20">
        <f t="shared" si="0"/>
        <v>42</v>
      </c>
      <c r="B46" s="26"/>
      <c r="C46" s="20"/>
      <c r="D46" s="21"/>
      <c r="E46" s="46"/>
      <c r="F46" s="47"/>
      <c r="G46" s="48"/>
      <c r="H46" s="48"/>
      <c r="I46" s="50"/>
    </row>
    <row r="47" spans="1:11" x14ac:dyDescent="0.25">
      <c r="A47" s="14"/>
      <c r="B47" s="35"/>
      <c r="C47" s="36"/>
      <c r="D47" s="37"/>
      <c r="E47" s="51" t="s">
        <v>39</v>
      </c>
      <c r="F47" s="52">
        <f>SUM(F5:F46)</f>
        <v>9097960</v>
      </c>
      <c r="G47" s="49"/>
      <c r="H47" s="49"/>
      <c r="I47" s="49"/>
    </row>
    <row r="48" spans="1:11" x14ac:dyDescent="0.25">
      <c r="A48" s="14"/>
      <c r="B48" s="35"/>
      <c r="C48" s="36"/>
      <c r="D48" s="37"/>
      <c r="E48" s="53"/>
      <c r="F48" s="52"/>
      <c r="G48" s="55"/>
      <c r="H48" s="54"/>
      <c r="I48" s="49"/>
    </row>
    <row r="49" spans="1:9" x14ac:dyDescent="0.25">
      <c r="A49" s="14"/>
      <c r="B49" s="35"/>
      <c r="C49" s="36"/>
      <c r="D49" s="37"/>
      <c r="E49" s="49"/>
      <c r="F49" s="52"/>
      <c r="G49" s="49"/>
      <c r="H49" s="55"/>
      <c r="I49" s="49"/>
    </row>
    <row r="50" spans="1:9" x14ac:dyDescent="0.25">
      <c r="A50" s="38"/>
      <c r="B50" s="29"/>
      <c r="C50" s="36"/>
      <c r="D50" s="37"/>
      <c r="F50" s="33"/>
      <c r="G50" s="28"/>
      <c r="H50" s="49"/>
      <c r="I50" s="49"/>
    </row>
    <row r="51" spans="1:9" ht="37.5" customHeight="1" x14ac:dyDescent="0.25">
      <c r="A51" s="70" t="s">
        <v>38</v>
      </c>
      <c r="B51" s="70"/>
      <c r="C51" s="70"/>
      <c r="D51" s="70"/>
      <c r="F51" s="33"/>
      <c r="G51" s="28"/>
      <c r="H51" s="28"/>
    </row>
    <row r="52" spans="1:9" x14ac:dyDescent="0.25">
      <c r="A52" s="11"/>
      <c r="B52" s="30"/>
      <c r="C52" s="23"/>
      <c r="D52" s="32"/>
      <c r="F52" s="34"/>
      <c r="H52" s="28"/>
    </row>
    <row r="53" spans="1:9" ht="60" x14ac:dyDescent="0.25">
      <c r="A53" s="11" t="s">
        <v>20</v>
      </c>
      <c r="B53" s="30" t="s">
        <v>25</v>
      </c>
      <c r="C53" s="39" t="s">
        <v>18</v>
      </c>
      <c r="D53" s="40" t="s">
        <v>28</v>
      </c>
      <c r="F53" s="16"/>
    </row>
    <row r="54" spans="1:9" x14ac:dyDescent="0.25">
      <c r="A54" s="42">
        <v>1</v>
      </c>
      <c r="B54" s="30">
        <v>2</v>
      </c>
      <c r="C54" s="42">
        <v>3</v>
      </c>
      <c r="D54" s="42">
        <v>4</v>
      </c>
    </row>
    <row r="55" spans="1:9" ht="54" customHeight="1" x14ac:dyDescent="0.25">
      <c r="A55" s="30">
        <v>1</v>
      </c>
      <c r="B55" s="4" t="s">
        <v>36</v>
      </c>
      <c r="C55" s="56">
        <v>5</v>
      </c>
      <c r="D55" s="12">
        <f>F47</f>
        <v>9097960</v>
      </c>
    </row>
    <row r="56" spans="1:9" ht="75" x14ac:dyDescent="0.25">
      <c r="A56" s="42">
        <v>2</v>
      </c>
      <c r="B56" s="4" t="s">
        <v>26</v>
      </c>
      <c r="C56" s="60">
        <v>0</v>
      </c>
      <c r="D56" s="60"/>
      <c r="E56" s="27"/>
      <c r="F56" s="13"/>
    </row>
    <row r="57" spans="1:9" ht="75" x14ac:dyDescent="0.25">
      <c r="A57" s="30">
        <v>3</v>
      </c>
      <c r="B57" s="4" t="s">
        <v>27</v>
      </c>
      <c r="C57" s="56">
        <f>41+455-C55+3</f>
        <v>494</v>
      </c>
      <c r="D57" s="12">
        <f>105647384.34+7709195.15-D55+6547801.5</f>
        <v>110806420.99000001</v>
      </c>
      <c r="F57" s="13"/>
    </row>
    <row r="58" spans="1:9" ht="138.75" hidden="1" customHeight="1" x14ac:dyDescent="0.25">
      <c r="A58" s="15">
        <v>4</v>
      </c>
      <c r="B58" s="41"/>
      <c r="C58" s="56">
        <v>0</v>
      </c>
      <c r="D58" s="12">
        <v>0</v>
      </c>
      <c r="F58" s="13"/>
    </row>
    <row r="59" spans="1:9" ht="124.5" hidden="1" customHeight="1" x14ac:dyDescent="0.25">
      <c r="A59" s="15">
        <v>5</v>
      </c>
      <c r="B59" s="41"/>
      <c r="C59" s="56">
        <v>0</v>
      </c>
      <c r="D59" s="12">
        <v>0</v>
      </c>
      <c r="F59" s="13"/>
    </row>
    <row r="60" spans="1:9" ht="153" hidden="1" customHeight="1" x14ac:dyDescent="0.25">
      <c r="A60" s="15">
        <v>6</v>
      </c>
      <c r="B60" s="41"/>
      <c r="C60" s="56">
        <v>0</v>
      </c>
      <c r="D60" s="12">
        <v>0</v>
      </c>
      <c r="F60" s="13"/>
    </row>
    <row r="61" spans="1:9" x14ac:dyDescent="0.25">
      <c r="A61" s="31" t="s">
        <v>19</v>
      </c>
      <c r="B61" s="41"/>
      <c r="C61" s="56">
        <f>SUM(C55:C57)</f>
        <v>499</v>
      </c>
      <c r="D61" s="12">
        <f>SUM(D55:D57)</f>
        <v>119904380.99000001</v>
      </c>
    </row>
  </sheetData>
  <mergeCells count="3">
    <mergeCell ref="A1:F1"/>
    <mergeCell ref="A2:F2"/>
    <mergeCell ref="A51:D5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2026-09-07T05:28:30Z</dcterms:modified>
</cp:coreProperties>
</file>